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grupos\sao\ccm\LICITACOES\Editais em elaboracao\2019\"/>
    </mc:Choice>
  </mc:AlternateContent>
  <bookViews>
    <workbookView xWindow="0" yWindow="0" windowWidth="16380" windowHeight="8190" tabRatio="770"/>
  </bookViews>
  <sheets>
    <sheet name="ORÇAMENTO" sheetId="1" r:id="rId1"/>
  </sheets>
  <definedNames>
    <definedName name="_xlnm.Print_Area" localSheetId="0">ORÇAMENTO!$A$2:$L$53</definedName>
    <definedName name="Excel_BuiltIn_Print_Titles" localSheetId="0">ORÇAMENTO!$4:$5</definedName>
    <definedName name="_xlnm.Print_Titles" localSheetId="0">ORÇAMENTO!$1:$3</definedName>
  </definedNames>
  <calcPr calcId="152511"/>
</workbook>
</file>

<file path=xl/calcChain.xml><?xml version="1.0" encoding="utf-8"?>
<calcChain xmlns="http://schemas.openxmlformats.org/spreadsheetml/2006/main">
  <c r="H28" i="1" l="1"/>
  <c r="H26" i="1"/>
  <c r="H30" i="1"/>
  <c r="H31" i="1"/>
  <c r="K31" i="1"/>
  <c r="J31" i="1"/>
  <c r="J26" i="1"/>
  <c r="F26" i="1"/>
  <c r="F31" i="1" l="1"/>
  <c r="L31" i="1" s="1"/>
  <c r="J29" i="1"/>
  <c r="L26" i="1"/>
  <c r="K26" i="1"/>
  <c r="J30" i="1"/>
  <c r="H29" i="1"/>
  <c r="J28" i="1"/>
  <c r="K28" i="1" l="1"/>
  <c r="F28" i="1"/>
  <c r="L28" i="1" s="1"/>
  <c r="F29" i="1"/>
  <c r="L29" i="1" s="1"/>
  <c r="K29" i="1"/>
  <c r="F30" i="1"/>
  <c r="L30" i="1" s="1"/>
  <c r="K30" i="1"/>
  <c r="F23" i="1" l="1"/>
  <c r="H25" i="1"/>
  <c r="J21" i="1"/>
  <c r="H23" i="1" l="1"/>
  <c r="J25" i="1"/>
  <c r="J23" i="1"/>
  <c r="H22" i="1"/>
  <c r="J22" i="1"/>
  <c r="F21" i="1"/>
  <c r="H21" i="1"/>
  <c r="L21" i="1" s="1"/>
  <c r="F22" i="1"/>
  <c r="F25" i="1"/>
  <c r="K21" i="1"/>
  <c r="L23" i="1" l="1"/>
  <c r="L22" i="1"/>
  <c r="L25" i="1"/>
  <c r="K22" i="1"/>
  <c r="K23" i="1"/>
  <c r="K25" i="1"/>
  <c r="H27" i="1"/>
  <c r="J27" i="1"/>
  <c r="F27" i="1" l="1"/>
  <c r="L27" i="1" s="1"/>
  <c r="K27" i="1"/>
  <c r="J15" i="1"/>
  <c r="J16" i="1" l="1"/>
  <c r="H16" i="1"/>
  <c r="F15" i="1" l="1"/>
  <c r="K16" i="1"/>
  <c r="H15" i="1"/>
  <c r="F16" i="1" l="1"/>
  <c r="L16" i="1" s="1"/>
  <c r="L15" i="1"/>
  <c r="K15" i="1"/>
  <c r="H11" i="1" l="1"/>
  <c r="F11" i="1" l="1"/>
  <c r="H10" i="1" l="1"/>
  <c r="J37" i="1" l="1"/>
  <c r="F37" i="1"/>
  <c r="H37" i="1"/>
  <c r="L37" i="1" l="1"/>
  <c r="K37" i="1"/>
  <c r="H8" i="1" l="1"/>
  <c r="J8" i="1"/>
  <c r="J17" i="1"/>
  <c r="K8" i="1" l="1"/>
  <c r="H17" i="1"/>
  <c r="J18" i="1"/>
  <c r="L53" i="1"/>
  <c r="F8" i="1" l="1"/>
  <c r="L8" i="1" s="1"/>
  <c r="F18" i="1"/>
  <c r="K17" i="1"/>
  <c r="F17" i="1"/>
  <c r="L17" i="1" s="1"/>
  <c r="F34" i="1" l="1"/>
  <c r="H34" i="1"/>
  <c r="J34" i="1"/>
  <c r="J24" i="1"/>
  <c r="J12" i="1"/>
  <c r="L34" i="1" l="1"/>
  <c r="K34" i="1"/>
  <c r="J10" i="1"/>
  <c r="F12" i="1"/>
  <c r="H18" i="1"/>
  <c r="L18" i="1" s="1"/>
  <c r="K18" i="1"/>
  <c r="F10" i="1"/>
  <c r="H24" i="1"/>
  <c r="F24" i="1"/>
  <c r="H12" i="1"/>
  <c r="L10" i="1" l="1"/>
  <c r="K10" i="1"/>
  <c r="J11" i="1"/>
  <c r="L11" i="1" s="1"/>
  <c r="K11" i="1"/>
  <c r="L24" i="1"/>
  <c r="L12" i="1"/>
  <c r="K12" i="1"/>
  <c r="K24" i="1"/>
  <c r="L38" i="1" l="1"/>
  <c r="L39" i="1" s="1"/>
  <c r="L40" i="1" l="1"/>
</calcChain>
</file>

<file path=xl/sharedStrings.xml><?xml version="1.0" encoding="utf-8"?>
<sst xmlns="http://schemas.openxmlformats.org/spreadsheetml/2006/main" count="115" uniqueCount="92">
  <si>
    <t>ITEM</t>
  </si>
  <si>
    <t>DISCRIMINAÇÃO DOS SERVIÇOS</t>
  </si>
  <si>
    <t>UNID.</t>
  </si>
  <si>
    <t>QUANT</t>
  </si>
  <si>
    <t>1.0</t>
  </si>
  <si>
    <t>1.1</t>
  </si>
  <si>
    <t>2.0</t>
  </si>
  <si>
    <t>2.1</t>
  </si>
  <si>
    <t>COMPOSIÇÃO BDI - SERVIÇOS</t>
  </si>
  <si>
    <t>DESPESAS FINANCEIRAS</t>
  </si>
  <si>
    <t>ADMINISTRAÇÃO CENTRAL</t>
  </si>
  <si>
    <t>LUCRO</t>
  </si>
  <si>
    <t>TRIBUTOS</t>
  </si>
  <si>
    <t>COFINS</t>
  </si>
  <si>
    <t>PIS</t>
  </si>
  <si>
    <t>1.1.1</t>
  </si>
  <si>
    <t>H</t>
  </si>
  <si>
    <t>M2</t>
  </si>
  <si>
    <t>2.1.1</t>
  </si>
  <si>
    <t>SEGURO + GARANTIA</t>
  </si>
  <si>
    <t>2.1.2</t>
  </si>
  <si>
    <t>2.1.3</t>
  </si>
  <si>
    <t>MÃO DE OBRA</t>
  </si>
  <si>
    <t>EQUIPAMENTO</t>
  </si>
  <si>
    <t>CUSTO UNIT.</t>
  </si>
  <si>
    <t>CUSTO TOTAL</t>
  </si>
  <si>
    <t xml:space="preserve">MATERIAL </t>
  </si>
  <si>
    <t>RISCOS E IMPREVISTOS</t>
  </si>
  <si>
    <t>BDI</t>
  </si>
  <si>
    <t>UNITÁRIO (R$)</t>
  </si>
  <si>
    <t>TOTAL (R$)</t>
  </si>
  <si>
    <t>CUSTO GERAL</t>
  </si>
  <si>
    <t>PREÇO TOTAL</t>
  </si>
  <si>
    <t>3.0</t>
  </si>
  <si>
    <t>ACOMPANHAMENTO DOS SERVIÇOS</t>
  </si>
  <si>
    <t>3.1</t>
  </si>
  <si>
    <t>ENGENHEIRO CIVIL JÚNIOR</t>
  </si>
  <si>
    <t>3.1.1</t>
  </si>
  <si>
    <t>SERVIÇOS PRELIMINARES</t>
  </si>
  <si>
    <t>4.1</t>
  </si>
  <si>
    <t>4.1.1</t>
  </si>
  <si>
    <t>1.2</t>
  </si>
  <si>
    <t>M</t>
  </si>
  <si>
    <t>1.2.1</t>
  </si>
  <si>
    <t>1.2.2</t>
  </si>
  <si>
    <t>1.2.3</t>
  </si>
  <si>
    <t>LIMPEZA MANUAL FINAL</t>
  </si>
  <si>
    <t>UN</t>
  </si>
  <si>
    <t>MONTAGEM E DESMONTAGEM DE ANDAIME TUBULAR TIPO TORRE (EXCLUSIVE ANDAIME E LIMPEZA)</t>
  </si>
  <si>
    <t>LOCACAO DE ANDAIME METALICO TUBULAR DE ENCAIXE, TIPO DE TORRE, COM LARGURA DE 1 ATE 1,5 M E ALTURA DE *1,00* M</t>
  </si>
  <si>
    <t>CANTEIRO DE OBRAS</t>
  </si>
  <si>
    <t>ARQUITETURA</t>
  </si>
  <si>
    <t>EQUIPAMENTOS E ACESSÓRIOS</t>
  </si>
  <si>
    <t>ISSQN</t>
  </si>
  <si>
    <t>APLICAÇÃO E LIXAMENTO DE MASSA LÁTEX EM PAREDES, UMA DEMÃO. AF_06/2014</t>
  </si>
  <si>
    <t>RECUPERAÇÃO E PINTURA</t>
  </si>
  <si>
    <t>EMBOÇO OU MASSA ÚNICA EM ARGAMASSA TRAÇO 1:2:8, PREPARO MANUAL, APLICADA MANUALMENTE EM PANOS CEGOS DE FACHADA (SEM PRESENÇA DE VÃOS), ESPESSURA DE 25 MM. AF_06/2014</t>
  </si>
  <si>
    <t>M3</t>
  </si>
  <si>
    <t>M/MÊS</t>
  </si>
  <si>
    <t>LOCAÇÃO E DEMOLIÇÃO</t>
  </si>
  <si>
    <t xml:space="preserve">ALVENARIA DE VEDAÇÃO DE BLOCOS CERÂMICOS FURADOS NA VERTICAL DE 9X19X39CM (ESPESSURA 9CM) DE PAREDES COM ÁREA LÍQUIDA MENOR QUE 6M² SEM VÃOS E ARGAMASSA DE ASSENTAMENTO COM PREPARO </t>
  </si>
  <si>
    <t>APLICAÇÃO MANUAL DE PINTURA COM TINTA LÁTEX ACRÍLICA EM PAREDES, DUAS DEMÃOS. AF_06/2014</t>
  </si>
  <si>
    <t>TUBULAÇÃO</t>
  </si>
  <si>
    <t>SUBSTITUIÇÃO DE CONEXÃO NO HIDRANTE H8 PARA ISOLAMENTO DA TUBULAÇÃO ENTERRADA.</t>
  </si>
  <si>
    <t>TUBO DE AÇO GALVANIZADO COM COSTURA COM CONEXÕES, CLASSE MÉDIA, DN 65 (2 1/2"), CONEXÃO ROSQUEADA, INSTALADO EM REDE DE ALIMENTAÇÃO PARA HIDRANTE - FORNECIMENTO E INSTALAÇÃO. AF_12/2015</t>
  </si>
  <si>
    <t xml:space="preserve">SUPORTE PARA FIXAÇÃO DE TUBULAÇÃO DE INCÊNDIO AÉREA (INCLUSIVE BARRA ROSCADA / TIRANTE, BRAÇADEIRA, CHUMBADOR, PARABOLT, GRAMPO). FORNECIMENTO E INSTALAÇÃO. </t>
  </si>
  <si>
    <t>SINALIZAÇÃO COM FITA ZEBRADA FIXADA EM CONE PLÁSTICO, INCLUINDO CONE.</t>
  </si>
  <si>
    <t>LIMPEZA</t>
  </si>
  <si>
    <t>DEMOLIÇÃO DE ALVENARIA DE BLOCO FURADO, DE FORMA MANUAL, SEM REAPROVEITAMENTO (INCLUINDO LIMPEZA)</t>
  </si>
  <si>
    <t>JOELHO 90 GRAUS, EM FERRO GALVANIZADO, DN 65 (2 1/2"), CONEXÃO ROSQUEADA, INSTALADO EM PRUMADAS - FORNECIMENTO E INSTALAÇÃO. AF_12/2015</t>
  </si>
  <si>
    <t>TÊ, EM FERRO GALVANIZADO, DN 65 (2 1/2"), CONEXÃO ROSQUEADA, INSTALADO EM PRUMADAS - FORNECIMENTO E INSTALAÇÃO. AF_12/2015</t>
  </si>
  <si>
    <t>SUPORTE PARA FIXAÇÃO DE TUBULAÇÃO DE INCÊNDIO PARA PAREDE (INCLUSIVE CHUMBADOR, PARABOLT, GRAMPO, ABRAÇADEIRA). FORNECIMENTO E INSTALAÇÃO.</t>
  </si>
  <si>
    <t>JOELHO 45 GRAUS, EM FERRO GALVANIZADO, DN 65 (2 1/2"), CONEXÃO ROSQUEADA, INSTALADO EM PRUMADAS - FORNECIMENTO E INSTALAÇÃO. AF_12/2015</t>
  </si>
  <si>
    <t>REGISTRO OU VÁLVULA GLOBO ANGULAR EM LATÃO, 90 GRAUS, PARA INSTALAÇÃO PREDIAL DE INCÊNDIO , DIÂMETRO 2.1/2", COM VOLANTE, CLASSE DE PRESSÃO ATÉ 200 PSI - FORNECIMENTO E INSTALAÇÃO</t>
  </si>
  <si>
    <t>UNIÃO TIPO STORZ, COM EMPATAÇÃO INTERNA TIPO ANEÇ DE EXPANSÃO, ENGATE RÁPIDO 2 1/2", PRA MANGUEIRA DE COMBATE A INCÊNDIO  - FORNECIMENTO E INSTALAÇÃO</t>
  </si>
  <si>
    <t>PLACA DE SINALIZACAO DE SEGURANCA CONTRA INCENDIO, FOTOLUMINESCENTE, RETANGULAR, *30 X 40* CM, EM PVC *2* MM ANTI-CHAMAS (SIMBOLOS, CORES E PICTOGRAMAS CONFORME NBR 13434)  - FORNECIMENTO E INSTALAÇÃO</t>
  </si>
  <si>
    <t>2.1.4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</si>
  <si>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</si>
  <si>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</si>
  <si>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</si>
  <si>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</si>
  <si>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</si>
  <si>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</si>
  <si>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</si>
  <si>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</si>
  <si>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</si>
  <si>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</si>
  <si>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5.0</t>
  </si>
  <si>
    <t>5.1</t>
  </si>
  <si>
    <t>5.1.1</t>
  </si>
  <si>
    <t>PINTURA DA TUBULAÇÃO DE INCÊNDIO COM TINTA VERMELHA.</t>
  </si>
  <si>
    <t>MODELO DE PLANILHA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</si>
</sst>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&quot;R$ &quot;* #,##0.00_);_(&quot;R$ &quot;* \(#,##0.00\);_(&quot;R$ &quot;* \-??_);_(@_)"/>
    <numFmt numFmtId="165" formatCode="_(&quot;R$ &quot;* #,##0.00_);_(&quot;R$ &quot;* \(#,##0.00\);_(&quot;R$ &quot;* &quot;-&quot;??_);_(@_)"/>
  </numFmts>
  <fonts count="2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indexed="8"/>
      <name val="Arial"/>
      <family val="2"/>
    </font>
    <font>
      <b/>
      <sz val="14"/>
      <color indexed="8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4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164" fontId="25" fillId="0" borderId="0" applyFill="0" applyBorder="0" applyAlignment="0" applyProtection="0"/>
    <xf numFmtId="0" fontId="9" fillId="22" borderId="0" applyNumberFormat="0" applyBorder="0" applyAlignment="0" applyProtection="0"/>
    <xf numFmtId="0" fontId="25" fillId="0" borderId="0"/>
    <xf numFmtId="0" fontId="25" fillId="23" borderId="4" applyNumberFormat="0" applyAlignment="0" applyProtection="0"/>
    <xf numFmtId="9" fontId="25" fillId="0" borderId="0" applyFont="0" applyFill="0" applyBorder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9" applyNumberFormat="0" applyFill="0" applyAlignment="0" applyProtection="0"/>
  </cellStyleXfs>
  <cellXfs count="157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18" fillId="0" borderId="0" xfId="0" applyFont="1"/>
    <xf numFmtId="0" fontId="18" fillId="0" borderId="0" xfId="0" applyFont="1" applyBorder="1" applyAlignment="1">
      <alignment horizontal="center"/>
    </xf>
    <xf numFmtId="2" fontId="18" fillId="0" borderId="0" xfId="0" applyNumberFormat="1" applyFont="1" applyBorder="1" applyAlignment="1">
      <alignment horizontal="right"/>
    </xf>
    <xf numFmtId="0" fontId="20" fillId="0" borderId="0" xfId="0" applyFont="1" applyBorder="1" applyAlignment="1"/>
    <xf numFmtId="0" fontId="18" fillId="0" borderId="0" xfId="0" applyFont="1" applyBorder="1" applyAlignment="1"/>
    <xf numFmtId="10" fontId="20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left" vertical="center" wrapText="1"/>
    </xf>
    <xf numFmtId="0" fontId="18" fillId="27" borderId="0" xfId="0" applyFont="1" applyFill="1"/>
    <xf numFmtId="0" fontId="0" fillId="27" borderId="0" xfId="0" applyFill="1"/>
    <xf numFmtId="43" fontId="18" fillId="27" borderId="0" xfId="0" applyNumberFormat="1" applyFont="1" applyFill="1"/>
    <xf numFmtId="0" fontId="0" fillId="0" borderId="0" xfId="0" applyFill="1" applyAlignment="1">
      <alignment horizontal="center"/>
    </xf>
    <xf numFmtId="43" fontId="0" fillId="0" borderId="0" xfId="0" applyNumberFormat="1" applyFill="1" applyAlignment="1">
      <alignment horizontal="center"/>
    </xf>
    <xf numFmtId="0" fontId="20" fillId="27" borderId="0" xfId="0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left" vertical="center" wrapText="1"/>
    </xf>
    <xf numFmtId="0" fontId="21" fillId="24" borderId="0" xfId="0" applyFont="1" applyFill="1"/>
    <xf numFmtId="0" fontId="18" fillId="0" borderId="10" xfId="0" applyFont="1" applyBorder="1" applyAlignment="1">
      <alignment horizontal="left" vertical="center" wrapText="1"/>
    </xf>
    <xf numFmtId="10" fontId="20" fillId="27" borderId="0" xfId="31" applyNumberFormat="1" applyFont="1" applyFill="1" applyBorder="1" applyAlignment="1" applyProtection="1">
      <alignment horizontal="center"/>
    </xf>
    <xf numFmtId="0" fontId="0" fillId="27" borderId="0" xfId="0" applyFill="1" applyBorder="1" applyAlignment="1">
      <alignment horizontal="center"/>
    </xf>
    <xf numFmtId="10" fontId="18" fillId="27" borderId="0" xfId="31" applyNumberFormat="1" applyFont="1" applyFill="1" applyBorder="1" applyAlignment="1" applyProtection="1">
      <alignment horizontal="center"/>
    </xf>
    <xf numFmtId="0" fontId="0" fillId="27" borderId="0" xfId="0" applyFont="1" applyFill="1" applyBorder="1" applyAlignment="1">
      <alignment horizontal="center"/>
    </xf>
    <xf numFmtId="164" fontId="24" fillId="27" borderId="0" xfId="0" applyNumberFormat="1" applyFont="1" applyFill="1" applyBorder="1" applyAlignment="1">
      <alignment horizontal="center" wrapText="1"/>
    </xf>
    <xf numFmtId="0" fontId="0" fillId="27" borderId="0" xfId="0" applyFill="1" applyBorder="1"/>
    <xf numFmtId="0" fontId="18" fillId="27" borderId="0" xfId="0" applyFont="1" applyFill="1" applyBorder="1" applyAlignment="1">
      <alignment horizontal="left" vertical="center"/>
    </xf>
    <xf numFmtId="0" fontId="18" fillId="27" borderId="0" xfId="0" applyFont="1" applyFill="1" applyBorder="1" applyAlignment="1">
      <alignment horizontal="left"/>
    </xf>
    <xf numFmtId="0" fontId="20" fillId="27" borderId="0" xfId="0" applyFont="1" applyFill="1" applyBorder="1" applyAlignment="1"/>
    <xf numFmtId="0" fontId="20" fillId="27" borderId="0" xfId="0" applyFont="1" applyFill="1" applyBorder="1" applyAlignment="1">
      <alignment horizontal="left"/>
    </xf>
    <xf numFmtId="10" fontId="18" fillId="27" borderId="0" xfId="31" applyNumberFormat="1" applyFont="1" applyFill="1" applyBorder="1" applyAlignment="1" applyProtection="1">
      <alignment horizontal="right"/>
    </xf>
    <xf numFmtId="10" fontId="24" fillId="28" borderId="0" xfId="0" applyNumberFormat="1" applyFont="1" applyFill="1" applyBorder="1" applyAlignment="1">
      <alignment horizontal="center"/>
    </xf>
    <xf numFmtId="0" fontId="19" fillId="27" borderId="0" xfId="0" applyFont="1" applyFill="1" applyBorder="1" applyAlignment="1">
      <alignment horizontal="right"/>
    </xf>
    <xf numFmtId="10" fontId="19" fillId="27" borderId="0" xfId="0" applyNumberFormat="1" applyFont="1" applyFill="1" applyBorder="1" applyAlignment="1">
      <alignment horizontal="center"/>
    </xf>
    <xf numFmtId="4" fontId="19" fillId="27" borderId="0" xfId="0" applyNumberFormat="1" applyFont="1" applyFill="1" applyBorder="1" applyAlignment="1">
      <alignment horizontal="left" vertical="center" wrapText="1"/>
    </xf>
    <xf numFmtId="0" fontId="0" fillId="27" borderId="0" xfId="0" applyFont="1" applyFill="1" applyBorder="1" applyAlignment="1">
      <alignment horizontal="left"/>
    </xf>
    <xf numFmtId="0" fontId="0" fillId="27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left" vertical="center"/>
    </xf>
    <xf numFmtId="0" fontId="20" fillId="26" borderId="12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27" borderId="0" xfId="0" applyFont="1" applyFill="1" applyBorder="1" applyAlignment="1">
      <alignment vertical="center"/>
    </xf>
    <xf numFmtId="10" fontId="0" fillId="0" borderId="11" xfId="0" applyNumberFormat="1" applyFont="1" applyBorder="1" applyAlignment="1">
      <alignment horizontal="center"/>
    </xf>
    <xf numFmtId="10" fontId="0" fillId="0" borderId="23" xfId="0" applyNumberFormat="1" applyFont="1" applyBorder="1" applyAlignment="1">
      <alignment horizontal="center"/>
    </xf>
    <xf numFmtId="10" fontId="19" fillId="0" borderId="24" xfId="0" applyNumberFormat="1" applyFont="1" applyBorder="1" applyAlignment="1">
      <alignment horizontal="center"/>
    </xf>
    <xf numFmtId="164" fontId="18" fillId="0" borderId="11" xfId="31" applyFont="1" applyFill="1" applyBorder="1" applyAlignment="1" applyProtection="1">
      <alignment horizontal="center" vertical="center"/>
    </xf>
    <xf numFmtId="0" fontId="20" fillId="25" borderId="12" xfId="0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vertical="center" wrapText="1"/>
    </xf>
    <xf numFmtId="0" fontId="20" fillId="25" borderId="10" xfId="0" applyFont="1" applyFill="1" applyBorder="1" applyAlignment="1">
      <alignment vertical="center" wrapText="1"/>
    </xf>
    <xf numFmtId="0" fontId="18" fillId="27" borderId="10" xfId="0" applyFont="1" applyFill="1" applyBorder="1" applyAlignment="1">
      <alignment horizontal="left" vertical="center" wrapText="1"/>
    </xf>
    <xf numFmtId="0" fontId="18" fillId="27" borderId="0" xfId="0" applyFont="1" applyFill="1" applyBorder="1"/>
    <xf numFmtId="0" fontId="20" fillId="25" borderId="30" xfId="0" applyFont="1" applyFill="1" applyBorder="1" applyAlignment="1">
      <alignment horizontal="center" vertical="center"/>
    </xf>
    <xf numFmtId="0" fontId="20" fillId="25" borderId="26" xfId="0" applyFont="1" applyFill="1" applyBorder="1" applyAlignment="1">
      <alignment vertical="center" wrapText="1"/>
    </xf>
    <xf numFmtId="0" fontId="20" fillId="25" borderId="21" xfId="0" applyFont="1" applyFill="1" applyBorder="1" applyAlignment="1"/>
    <xf numFmtId="0" fontId="18" fillId="27" borderId="0" xfId="0" applyFont="1" applyFill="1" applyBorder="1" applyAlignment="1">
      <alignment horizontal="left"/>
    </xf>
    <xf numFmtId="0" fontId="0" fillId="27" borderId="0" xfId="0" applyFont="1" applyFill="1" applyBorder="1"/>
    <xf numFmtId="164" fontId="19" fillId="0" borderId="0" xfId="31" applyFont="1" applyFill="1" applyBorder="1" applyAlignment="1" applyProtection="1">
      <alignment horizontal="center"/>
    </xf>
    <xf numFmtId="0" fontId="18" fillId="27" borderId="41" xfId="0" applyFont="1" applyFill="1" applyBorder="1" applyAlignment="1">
      <alignment horizontal="center" vertical="center"/>
    </xf>
    <xf numFmtId="0" fontId="18" fillId="27" borderId="10" xfId="0" applyFont="1" applyFill="1" applyBorder="1" applyAlignment="1">
      <alignment vertical="center" wrapText="1"/>
    </xf>
    <xf numFmtId="0" fontId="20" fillId="0" borderId="48" xfId="0" applyFont="1" applyBorder="1" applyAlignment="1">
      <alignment horizontal="right"/>
    </xf>
    <xf numFmtId="164" fontId="20" fillId="0" borderId="48" xfId="31" applyFont="1" applyFill="1" applyBorder="1" applyAlignment="1" applyProtection="1">
      <alignment horizontal="center"/>
    </xf>
    <xf numFmtId="0" fontId="20" fillId="0" borderId="49" xfId="0" applyFont="1" applyBorder="1" applyAlignment="1">
      <alignment horizontal="right"/>
    </xf>
    <xf numFmtId="0" fontId="19" fillId="0" borderId="45" xfId="0" applyFont="1" applyBorder="1" applyAlignment="1">
      <alignment horizontal="right"/>
    </xf>
    <xf numFmtId="164" fontId="19" fillId="0" borderId="42" xfId="31" applyFont="1" applyFill="1" applyBorder="1" applyAlignment="1" applyProtection="1">
      <alignment horizontal="center"/>
    </xf>
    <xf numFmtId="0" fontId="19" fillId="0" borderId="46" xfId="0" applyFont="1" applyBorder="1" applyAlignment="1">
      <alignment horizontal="right"/>
    </xf>
    <xf numFmtId="164" fontId="19" fillId="0" borderId="47" xfId="31" applyFont="1" applyFill="1" applyBorder="1" applyAlignment="1" applyProtection="1">
      <alignment horizontal="center"/>
    </xf>
    <xf numFmtId="0" fontId="19" fillId="0" borderId="43" xfId="0" applyFont="1" applyBorder="1" applyAlignment="1">
      <alignment horizontal="right"/>
    </xf>
    <xf numFmtId="164" fontId="19" fillId="0" borderId="44" xfId="31" applyFont="1" applyFill="1" applyBorder="1" applyAlignment="1" applyProtection="1">
      <alignment horizontal="center"/>
    </xf>
    <xf numFmtId="10" fontId="0" fillId="0" borderId="0" xfId="0" applyNumberFormat="1" applyFont="1" applyBorder="1" applyAlignment="1">
      <alignment horizontal="center"/>
    </xf>
    <xf numFmtId="0" fontId="0" fillId="0" borderId="50" xfId="0" applyFont="1" applyBorder="1" applyAlignment="1">
      <alignment horizontal="right"/>
    </xf>
    <xf numFmtId="0" fontId="20" fillId="30" borderId="11" xfId="0" applyFont="1" applyFill="1" applyBorder="1" applyAlignment="1"/>
    <xf numFmtId="0" fontId="19" fillId="29" borderId="52" xfId="0" applyFont="1" applyFill="1" applyBorder="1" applyAlignment="1">
      <alignment horizontal="center" vertical="center"/>
    </xf>
    <xf numFmtId="0" fontId="19" fillId="29" borderId="29" xfId="0" applyFont="1" applyFill="1" applyBorder="1" applyAlignment="1">
      <alignment horizontal="center" vertical="center"/>
    </xf>
    <xf numFmtId="0" fontId="20" fillId="25" borderId="26" xfId="0" applyFont="1" applyFill="1" applyBorder="1" applyAlignment="1"/>
    <xf numFmtId="0" fontId="18" fillId="30" borderId="12" xfId="0" applyFont="1" applyFill="1" applyBorder="1" applyAlignment="1">
      <alignment horizontal="center" vertical="center"/>
    </xf>
    <xf numFmtId="0" fontId="18" fillId="30" borderId="10" xfId="0" applyFont="1" applyFill="1" applyBorder="1" applyAlignment="1">
      <alignment vertical="center" wrapText="1"/>
    </xf>
    <xf numFmtId="0" fontId="18" fillId="30" borderId="10" xfId="0" applyFont="1" applyFill="1" applyBorder="1" applyAlignment="1">
      <alignment horizontal="center"/>
    </xf>
    <xf numFmtId="2" fontId="18" fillId="30" borderId="10" xfId="0" applyNumberFormat="1" applyFont="1" applyFill="1" applyBorder="1" applyAlignment="1"/>
    <xf numFmtId="165" fontId="20" fillId="30" borderId="10" xfId="0" applyNumberFormat="1" applyFont="1" applyFill="1" applyBorder="1" applyAlignment="1"/>
    <xf numFmtId="0" fontId="20" fillId="30" borderId="10" xfId="0" applyFont="1" applyFill="1" applyBorder="1" applyAlignment="1"/>
    <xf numFmtId="0" fontId="18" fillId="27" borderId="12" xfId="0" applyFont="1" applyFill="1" applyBorder="1" applyAlignment="1">
      <alignment horizontal="center" vertical="center"/>
    </xf>
    <xf numFmtId="0" fontId="18" fillId="27" borderId="10" xfId="0" applyFont="1" applyFill="1" applyBorder="1" applyAlignment="1">
      <alignment horizontal="center"/>
    </xf>
    <xf numFmtId="2" fontId="18" fillId="27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>
      <alignment horizontal="center" vertical="center"/>
    </xf>
    <xf numFmtId="164" fontId="18" fillId="0" borderId="10" xfId="31" applyFont="1" applyFill="1" applyBorder="1" applyAlignment="1" applyProtection="1">
      <alignment horizontal="center" vertical="center"/>
    </xf>
    <xf numFmtId="165" fontId="18" fillId="27" borderId="10" xfId="0" applyNumberFormat="1" applyFont="1" applyFill="1" applyBorder="1" applyAlignment="1">
      <alignment horizontal="center" vertical="center"/>
    </xf>
    <xf numFmtId="165" fontId="18" fillId="27" borderId="10" xfId="0" applyNumberFormat="1" applyFont="1" applyFill="1" applyBorder="1" applyAlignment="1">
      <alignment vertical="center"/>
    </xf>
    <xf numFmtId="2" fontId="18" fillId="30" borderId="10" xfId="0" applyNumberFormat="1" applyFont="1" applyFill="1" applyBorder="1" applyAlignment="1">
      <alignment horizontal="center" vertical="center"/>
    </xf>
    <xf numFmtId="165" fontId="20" fillId="30" borderId="10" xfId="0" applyNumberFormat="1" applyFont="1" applyFill="1" applyBorder="1" applyAlignment="1">
      <alignment vertical="center"/>
    </xf>
    <xf numFmtId="0" fontId="20" fillId="30" borderId="10" xfId="0" applyFont="1" applyFill="1" applyBorder="1" applyAlignment="1">
      <alignment vertical="center"/>
    </xf>
    <xf numFmtId="0" fontId="20" fillId="30" borderId="11" xfId="0" applyFont="1" applyFill="1" applyBorder="1" applyAlignment="1">
      <alignment vertical="center"/>
    </xf>
    <xf numFmtId="0" fontId="18" fillId="25" borderId="10" xfId="0" applyFont="1" applyFill="1" applyBorder="1" applyAlignment="1">
      <alignment horizontal="center"/>
    </xf>
    <xf numFmtId="0" fontId="20" fillId="25" borderId="10" xfId="0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vertical="center"/>
    </xf>
    <xf numFmtId="0" fontId="20" fillId="25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horizontal="center" vertical="center"/>
    </xf>
    <xf numFmtId="0" fontId="18" fillId="26" borderId="10" xfId="0" applyFont="1" applyFill="1" applyBorder="1" applyAlignment="1">
      <alignment vertical="center" wrapText="1"/>
    </xf>
    <xf numFmtId="0" fontId="18" fillId="26" borderId="10" xfId="0" applyFont="1" applyFill="1" applyBorder="1" applyAlignment="1">
      <alignment horizontal="center"/>
    </xf>
    <xf numFmtId="0" fontId="20" fillId="26" borderId="10" xfId="0" applyFont="1" applyFill="1" applyBorder="1" applyAlignment="1">
      <alignment horizontal="center" vertical="center"/>
    </xf>
    <xf numFmtId="165" fontId="20" fillId="26" borderId="10" xfId="0" applyNumberFormat="1" applyFont="1" applyFill="1" applyBorder="1" applyAlignment="1">
      <alignment vertical="center"/>
    </xf>
    <xf numFmtId="0" fontId="20" fillId="26" borderId="10" xfId="0" applyFont="1" applyFill="1" applyBorder="1" applyAlignment="1">
      <alignment vertical="center"/>
    </xf>
    <xf numFmtId="0" fontId="20" fillId="26" borderId="11" xfId="0" applyFont="1" applyFill="1" applyBorder="1" applyAlignment="1">
      <alignment vertical="center"/>
    </xf>
    <xf numFmtId="0" fontId="20" fillId="25" borderId="10" xfId="0" applyFont="1" applyFill="1" applyBorder="1" applyAlignment="1"/>
    <xf numFmtId="0" fontId="20" fillId="26" borderId="19" xfId="0" applyFont="1" applyFill="1" applyBorder="1" applyAlignment="1">
      <alignment horizontal="center" vertical="center"/>
    </xf>
    <xf numFmtId="0" fontId="20" fillId="26" borderId="10" xfId="0" applyFont="1" applyFill="1" applyBorder="1" applyAlignment="1"/>
    <xf numFmtId="0" fontId="18" fillId="0" borderId="10" xfId="0" applyFont="1" applyFill="1" applyBorder="1" applyAlignment="1">
      <alignment horizontal="center"/>
    </xf>
    <xf numFmtId="0" fontId="20" fillId="25" borderId="10" xfId="0" applyFont="1" applyFill="1" applyBorder="1" applyAlignment="1">
      <alignment horizontal="center" vertical="center" wrapText="1"/>
    </xf>
    <xf numFmtId="0" fontId="20" fillId="25" borderId="11" xfId="0" applyFont="1" applyFill="1" applyBorder="1" applyAlignment="1">
      <alignment vertical="center" wrapText="1"/>
    </xf>
    <xf numFmtId="0" fontId="18" fillId="27" borderId="10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left" vertical="center"/>
    </xf>
    <xf numFmtId="0" fontId="0" fillId="0" borderId="51" xfId="0" applyFont="1" applyBorder="1" applyAlignment="1">
      <alignment horizontal="left" vertical="center"/>
    </xf>
    <xf numFmtId="0" fontId="0" fillId="0" borderId="39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10" fontId="0" fillId="0" borderId="21" xfId="0" applyNumberFormat="1" applyFont="1" applyBorder="1" applyAlignment="1">
      <alignment horizontal="center" vertical="center"/>
    </xf>
    <xf numFmtId="10" fontId="0" fillId="0" borderId="11" xfId="0" applyNumberFormat="1" applyFont="1" applyBorder="1" applyAlignment="1">
      <alignment horizontal="center" vertical="center"/>
    </xf>
    <xf numFmtId="0" fontId="19" fillId="0" borderId="40" xfId="0" applyFont="1" applyBorder="1" applyAlignment="1"/>
    <xf numFmtId="4" fontId="26" fillId="24" borderId="20" xfId="0" applyNumberFormat="1" applyFont="1" applyFill="1" applyBorder="1" applyAlignment="1">
      <alignment wrapText="1"/>
    </xf>
    <xf numFmtId="0" fontId="21" fillId="24" borderId="20" xfId="0" applyFont="1" applyFill="1" applyBorder="1"/>
    <xf numFmtId="0" fontId="19" fillId="29" borderId="15" xfId="0" applyFont="1" applyFill="1" applyBorder="1" applyAlignment="1">
      <alignment horizontal="center" vertical="center"/>
    </xf>
    <xf numFmtId="0" fontId="27" fillId="24" borderId="0" xfId="0" applyFont="1" applyFill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0" fillId="0" borderId="34" xfId="0" applyFont="1" applyBorder="1" applyAlignment="1">
      <alignment horizontal="left" vertical="center"/>
    </xf>
    <xf numFmtId="0" fontId="0" fillId="0" borderId="35" xfId="0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/>
    </xf>
    <xf numFmtId="0" fontId="19" fillId="29" borderId="52" xfId="0" applyFont="1" applyFill="1" applyBorder="1" applyAlignment="1">
      <alignment horizontal="center" vertical="center"/>
    </xf>
    <xf numFmtId="0" fontId="19" fillId="29" borderId="16" xfId="0" applyFont="1" applyFill="1" applyBorder="1" applyAlignment="1">
      <alignment horizontal="center" vertical="center"/>
    </xf>
    <xf numFmtId="0" fontId="19" fillId="29" borderId="17" xfId="0" applyFont="1" applyFill="1" applyBorder="1" applyAlignment="1">
      <alignment horizontal="center" vertical="center"/>
    </xf>
    <xf numFmtId="0" fontId="19" fillId="29" borderId="18" xfId="0" applyFont="1" applyFill="1" applyBorder="1" applyAlignment="1">
      <alignment horizontal="center" vertical="center"/>
    </xf>
    <xf numFmtId="0" fontId="20" fillId="0" borderId="46" xfId="0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33" xfId="0" applyFont="1" applyFill="1" applyBorder="1" applyAlignment="1">
      <alignment horizontal="left" vertical="center" wrapText="1"/>
    </xf>
    <xf numFmtId="0" fontId="18" fillId="27" borderId="0" xfId="0" applyFont="1" applyFill="1" applyBorder="1" applyAlignment="1">
      <alignment horizontal="left"/>
    </xf>
    <xf numFmtId="4" fontId="24" fillId="27" borderId="0" xfId="0" applyNumberFormat="1" applyFont="1" applyFill="1" applyBorder="1" applyAlignment="1">
      <alignment horizontal="right" vertical="center" wrapText="1"/>
    </xf>
    <xf numFmtId="0" fontId="20" fillId="27" borderId="0" xfId="0" applyFont="1" applyFill="1" applyBorder="1" applyAlignment="1">
      <alignment horizontal="center" vertical="center"/>
    </xf>
    <xf numFmtId="0" fontId="23" fillId="27" borderId="0" xfId="0" applyFont="1" applyFill="1" applyBorder="1" applyAlignment="1">
      <alignment horizontal="right"/>
    </xf>
    <xf numFmtId="0" fontId="24" fillId="27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center"/>
    </xf>
    <xf numFmtId="0" fontId="0" fillId="0" borderId="34" xfId="0" applyFont="1" applyBorder="1" applyAlignment="1">
      <alignment horizontal="left" indent="2"/>
    </xf>
    <xf numFmtId="0" fontId="0" fillId="0" borderId="35" xfId="0" applyFont="1" applyBorder="1" applyAlignment="1">
      <alignment horizontal="left" indent="2"/>
    </xf>
    <xf numFmtId="0" fontId="0" fillId="0" borderId="28" xfId="0" applyFont="1" applyBorder="1" applyAlignment="1">
      <alignment horizontal="left" indent="2"/>
    </xf>
    <xf numFmtId="0" fontId="0" fillId="0" borderId="32" xfId="0" applyFont="1" applyBorder="1" applyAlignment="1">
      <alignment horizontal="left" indent="2"/>
    </xf>
    <xf numFmtId="0" fontId="0" fillId="0" borderId="38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19" fillId="0" borderId="36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0" fontId="27" fillId="24" borderId="13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0" fontId="27" fillId="24" borderId="53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rmal 2" xfId="33"/>
    <cellStyle name="Nota" xfId="34" builtinId="10" customBuiltin="1"/>
    <cellStyle name="Porcentagem 4" xfId="35"/>
    <cellStyle name="Saída" xfId="36" builtinId="21" customBuiltin="1"/>
    <cellStyle name="Texto de Aviso" xfId="37" builtinId="11" customBuiltin="1"/>
    <cellStyle name="Texto Explicativo" xfId="38" builtinId="53" customBuiltin="1"/>
    <cellStyle name="Título 1" xfId="39" builtinId="16" customBuiltin="1"/>
    <cellStyle name="Título 2" xfId="40" builtinId="17" customBuiltin="1"/>
    <cellStyle name="Título 3" xfId="41" builtinId="18" customBuiltin="1"/>
    <cellStyle name="Título 4" xfId="42" builtinId="19" customBuiltin="1"/>
    <cellStyle name="Título 5" xfId="43"/>
    <cellStyle name="Total" xfId="44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9"/>
  <sheetViews>
    <sheetView showGridLines="0" tabSelected="1" view="pageBreakPreview" topLeftCell="B1" zoomScaleNormal="100" zoomScaleSheetLayoutView="100" workbookViewId="0">
      <pane ySplit="5" topLeftCell="A6" activePane="bottomLeft" state="frozen"/>
      <selection pane="bottomLeft" activeCell="L53" sqref="L53"/>
    </sheetView>
  </sheetViews>
  <sheetFormatPr defaultRowHeight="12.75" x14ac:dyDescent="0.2"/>
  <cols>
    <col min="1" max="1" width="8.85546875" style="43" customWidth="1"/>
    <col min="2" max="2" width="82.5703125" style="1" customWidth="1"/>
    <col min="3" max="3" width="9.28515625" style="2" bestFit="1" customWidth="1"/>
    <col min="4" max="4" width="7" style="2" customWidth="1"/>
    <col min="5" max="5" width="17" style="2" customWidth="1"/>
    <col min="6" max="6" width="12.85546875" style="2" bestFit="1" customWidth="1"/>
    <col min="7" max="7" width="14.28515625" style="2" bestFit="1" customWidth="1"/>
    <col min="8" max="8" width="12.85546875" style="2" bestFit="1" customWidth="1"/>
    <col min="9" max="9" width="14.28515625" style="2" bestFit="1" customWidth="1"/>
    <col min="10" max="10" width="14.5703125" style="2" customWidth="1"/>
    <col min="11" max="11" width="14.28515625" style="2" bestFit="1" customWidth="1"/>
    <col min="12" max="12" width="16.42578125" style="3" bestFit="1" customWidth="1"/>
    <col min="13" max="13" width="18.42578125" style="3" bestFit="1" customWidth="1"/>
    <col min="14" max="14" width="27.28515625" customWidth="1"/>
  </cols>
  <sheetData>
    <row r="1" spans="1:15" s="22" customFormat="1" ht="12.75" customHeight="1" x14ac:dyDescent="0.2">
      <c r="A1" s="123" t="s">
        <v>91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54"/>
      <c r="M1" s="120"/>
    </row>
    <row r="2" spans="1:15" s="22" customFormat="1" ht="18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54"/>
      <c r="M2" s="121"/>
    </row>
    <row r="3" spans="1:15" s="22" customFormat="1" ht="18" customHeight="1" thickBot="1" x14ac:dyDescent="0.25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6"/>
      <c r="M3" s="121"/>
    </row>
    <row r="4" spans="1:15" ht="12.75" customHeight="1" x14ac:dyDescent="0.2">
      <c r="A4" s="132" t="s">
        <v>0</v>
      </c>
      <c r="B4" s="122" t="s">
        <v>1</v>
      </c>
      <c r="C4" s="122" t="s">
        <v>2</v>
      </c>
      <c r="D4" s="122" t="s">
        <v>3</v>
      </c>
      <c r="E4" s="122" t="s">
        <v>26</v>
      </c>
      <c r="F4" s="122"/>
      <c r="G4" s="122" t="s">
        <v>22</v>
      </c>
      <c r="H4" s="122"/>
      <c r="I4" s="122" t="s">
        <v>23</v>
      </c>
      <c r="J4" s="122"/>
      <c r="K4" s="122" t="s">
        <v>31</v>
      </c>
      <c r="L4" s="131"/>
      <c r="M4" s="4"/>
      <c r="N4" s="4"/>
      <c r="O4" s="4"/>
    </row>
    <row r="5" spans="1:15" ht="23.25" customHeight="1" thickBot="1" x14ac:dyDescent="0.25">
      <c r="A5" s="133"/>
      <c r="B5" s="130"/>
      <c r="C5" s="130"/>
      <c r="D5" s="130"/>
      <c r="E5" s="75" t="s">
        <v>24</v>
      </c>
      <c r="F5" s="75" t="s">
        <v>25</v>
      </c>
      <c r="G5" s="75" t="s">
        <v>24</v>
      </c>
      <c r="H5" s="75" t="s">
        <v>25</v>
      </c>
      <c r="I5" s="75" t="s">
        <v>24</v>
      </c>
      <c r="J5" s="75" t="s">
        <v>25</v>
      </c>
      <c r="K5" s="75" t="s">
        <v>29</v>
      </c>
      <c r="L5" s="76" t="s">
        <v>30</v>
      </c>
      <c r="M5" s="4"/>
      <c r="N5" s="4"/>
      <c r="O5" s="4"/>
    </row>
    <row r="6" spans="1:15" s="14" customFormat="1" x14ac:dyDescent="0.2">
      <c r="A6" s="55" t="s">
        <v>4</v>
      </c>
      <c r="B6" s="56" t="s">
        <v>38</v>
      </c>
      <c r="C6" s="77"/>
      <c r="D6" s="77"/>
      <c r="E6" s="77"/>
      <c r="F6" s="77"/>
      <c r="G6" s="77"/>
      <c r="H6" s="77"/>
      <c r="I6" s="77"/>
      <c r="J6" s="77"/>
      <c r="K6" s="77"/>
      <c r="L6" s="57"/>
      <c r="M6" s="54"/>
      <c r="N6" s="13"/>
      <c r="O6" s="13"/>
    </row>
    <row r="7" spans="1:15" s="14" customFormat="1" x14ac:dyDescent="0.2">
      <c r="A7" s="78" t="s">
        <v>5</v>
      </c>
      <c r="B7" s="79" t="s">
        <v>50</v>
      </c>
      <c r="C7" s="80"/>
      <c r="D7" s="81"/>
      <c r="E7" s="82"/>
      <c r="F7" s="82"/>
      <c r="G7" s="82"/>
      <c r="H7" s="82"/>
      <c r="I7" s="82"/>
      <c r="J7" s="82"/>
      <c r="K7" s="83"/>
      <c r="L7" s="74"/>
      <c r="M7" s="13"/>
      <c r="N7" s="13"/>
      <c r="O7" s="13"/>
    </row>
    <row r="8" spans="1:15" s="14" customFormat="1" x14ac:dyDescent="0.2">
      <c r="A8" s="84" t="s">
        <v>15</v>
      </c>
      <c r="B8" s="62" t="s">
        <v>66</v>
      </c>
      <c r="C8" s="85" t="s">
        <v>42</v>
      </c>
      <c r="D8" s="86">
        <v>30</v>
      </c>
      <c r="E8" s="90">
        <v>0</v>
      </c>
      <c r="F8" s="88">
        <f>E8*D8</f>
        <v>0</v>
      </c>
      <c r="G8" s="90">
        <v>0</v>
      </c>
      <c r="H8" s="89">
        <f>G8*D8</f>
        <v>0</v>
      </c>
      <c r="I8" s="90">
        <v>0</v>
      </c>
      <c r="J8" s="89">
        <f>I8*D8</f>
        <v>0</v>
      </c>
      <c r="K8" s="87">
        <f>E8+G8+I8</f>
        <v>0</v>
      </c>
      <c r="L8" s="49">
        <f>F8+H8+J8</f>
        <v>0</v>
      </c>
      <c r="M8" s="13"/>
      <c r="N8" s="13"/>
      <c r="O8" s="13"/>
    </row>
    <row r="9" spans="1:15" s="14" customFormat="1" x14ac:dyDescent="0.2">
      <c r="A9" s="78" t="s">
        <v>41</v>
      </c>
      <c r="B9" s="79" t="s">
        <v>59</v>
      </c>
      <c r="C9" s="80"/>
      <c r="D9" s="91"/>
      <c r="E9" s="92"/>
      <c r="F9" s="92"/>
      <c r="G9" s="92"/>
      <c r="H9" s="92"/>
      <c r="I9" s="92"/>
      <c r="J9" s="92"/>
      <c r="K9" s="93"/>
      <c r="L9" s="94"/>
      <c r="M9" s="13"/>
      <c r="N9" s="13"/>
      <c r="O9" s="13"/>
    </row>
    <row r="10" spans="1:15" s="14" customFormat="1" x14ac:dyDescent="0.2">
      <c r="A10" s="20" t="s">
        <v>43</v>
      </c>
      <c r="B10" s="23" t="s">
        <v>48</v>
      </c>
      <c r="C10" s="85" t="s">
        <v>42</v>
      </c>
      <c r="D10" s="86">
        <v>64</v>
      </c>
      <c r="E10" s="87">
        <v>0</v>
      </c>
      <c r="F10" s="88">
        <f>E10*D10</f>
        <v>0</v>
      </c>
      <c r="G10" s="88">
        <v>0</v>
      </c>
      <c r="H10" s="89">
        <f>G10*D10</f>
        <v>0</v>
      </c>
      <c r="I10" s="87">
        <v>0</v>
      </c>
      <c r="J10" s="89">
        <f>I10*D10</f>
        <v>0</v>
      </c>
      <c r="K10" s="87">
        <f t="shared" ref="K10" si="0">E10+G10+I10</f>
        <v>0</v>
      </c>
      <c r="L10" s="49">
        <f t="shared" ref="L10" si="1">F10+H10+J10</f>
        <v>0</v>
      </c>
      <c r="M10" s="54"/>
      <c r="N10" s="13"/>
      <c r="O10" s="13"/>
    </row>
    <row r="11" spans="1:15" s="14" customFormat="1" ht="22.5" x14ac:dyDescent="0.2">
      <c r="A11" s="20" t="s">
        <v>44</v>
      </c>
      <c r="B11" s="23" t="s">
        <v>49</v>
      </c>
      <c r="C11" s="112" t="s">
        <v>58</v>
      </c>
      <c r="D11" s="86">
        <v>16</v>
      </c>
      <c r="E11" s="87">
        <v>0</v>
      </c>
      <c r="F11" s="88">
        <f>E11*D11</f>
        <v>0</v>
      </c>
      <c r="G11" s="88">
        <v>0</v>
      </c>
      <c r="H11" s="89">
        <f>G11*D11</f>
        <v>0</v>
      </c>
      <c r="I11" s="87">
        <v>0</v>
      </c>
      <c r="J11" s="89">
        <f>I11*D11</f>
        <v>0</v>
      </c>
      <c r="K11" s="87">
        <f t="shared" ref="K11" si="2">E11+G11+I11</f>
        <v>0</v>
      </c>
      <c r="L11" s="49">
        <f t="shared" ref="L11" si="3">F11+H11+J11</f>
        <v>0</v>
      </c>
      <c r="M11" s="54"/>
      <c r="N11" s="13"/>
      <c r="O11" s="13"/>
    </row>
    <row r="12" spans="1:15" s="14" customFormat="1" ht="22.5" x14ac:dyDescent="0.2">
      <c r="A12" s="20" t="s">
        <v>45</v>
      </c>
      <c r="B12" s="53" t="s">
        <v>68</v>
      </c>
      <c r="C12" s="85" t="s">
        <v>57</v>
      </c>
      <c r="D12" s="86">
        <v>0.75</v>
      </c>
      <c r="E12" s="87">
        <v>0</v>
      </c>
      <c r="F12" s="88">
        <f>E12*D12</f>
        <v>0</v>
      </c>
      <c r="G12" s="88">
        <v>0</v>
      </c>
      <c r="H12" s="89">
        <f>G12*D12</f>
        <v>0</v>
      </c>
      <c r="I12" s="87">
        <v>0</v>
      </c>
      <c r="J12" s="89">
        <f>I12*D12</f>
        <v>0</v>
      </c>
      <c r="K12" s="87">
        <f t="shared" ref="K12:L12" si="4">E12+G12+I12</f>
        <v>0</v>
      </c>
      <c r="L12" s="49">
        <f t="shared" si="4"/>
        <v>0</v>
      </c>
      <c r="M12" s="54"/>
      <c r="N12" s="13"/>
      <c r="O12" s="13"/>
    </row>
    <row r="13" spans="1:15" s="14" customFormat="1" x14ac:dyDescent="0.2">
      <c r="A13" s="50" t="s">
        <v>6</v>
      </c>
      <c r="B13" s="52" t="s">
        <v>51</v>
      </c>
      <c r="C13" s="95"/>
      <c r="D13" s="96"/>
      <c r="E13" s="97"/>
      <c r="F13" s="97"/>
      <c r="G13" s="97"/>
      <c r="H13" s="97"/>
      <c r="I13" s="97"/>
      <c r="J13" s="97"/>
      <c r="K13" s="97"/>
      <c r="L13" s="98"/>
      <c r="M13" s="13"/>
      <c r="N13" s="13"/>
      <c r="O13" s="13"/>
    </row>
    <row r="14" spans="1:15" x14ac:dyDescent="0.2">
      <c r="A14" s="99" t="s">
        <v>7</v>
      </c>
      <c r="B14" s="100" t="s">
        <v>55</v>
      </c>
      <c r="C14" s="101"/>
      <c r="D14" s="102"/>
      <c r="E14" s="103"/>
      <c r="F14" s="103"/>
      <c r="G14" s="103"/>
      <c r="H14" s="103"/>
      <c r="I14" s="103"/>
      <c r="J14" s="103"/>
      <c r="K14" s="104"/>
      <c r="L14" s="105"/>
      <c r="M14" s="15"/>
      <c r="N14" s="4"/>
      <c r="O14" s="4"/>
    </row>
    <row r="15" spans="1:15" ht="28.5" customHeight="1" x14ac:dyDescent="0.2">
      <c r="A15" s="20" t="s">
        <v>18</v>
      </c>
      <c r="B15" s="21" t="s">
        <v>60</v>
      </c>
      <c r="C15" s="112" t="s">
        <v>17</v>
      </c>
      <c r="D15" s="86">
        <v>1.5</v>
      </c>
      <c r="E15" s="87">
        <v>0</v>
      </c>
      <c r="F15" s="88">
        <f>E15*D15</f>
        <v>0</v>
      </c>
      <c r="G15" s="88">
        <v>0</v>
      </c>
      <c r="H15" s="89">
        <f>G15*D15</f>
        <v>0</v>
      </c>
      <c r="I15" s="87">
        <v>0</v>
      </c>
      <c r="J15" s="89">
        <f>I15*D15</f>
        <v>0</v>
      </c>
      <c r="K15" s="87">
        <f t="shared" ref="K15" si="5">E15+G15+I15</f>
        <v>0</v>
      </c>
      <c r="L15" s="49">
        <f t="shared" ref="L15" si="6">F15+H15+J15</f>
        <v>0</v>
      </c>
      <c r="M15" s="15"/>
      <c r="N15" s="4"/>
      <c r="O15" s="4"/>
    </row>
    <row r="16" spans="1:15" ht="22.5" x14ac:dyDescent="0.2">
      <c r="A16" s="20" t="s">
        <v>20</v>
      </c>
      <c r="B16" s="21" t="s">
        <v>56</v>
      </c>
      <c r="C16" s="112" t="s">
        <v>17</v>
      </c>
      <c r="D16" s="86">
        <v>1.5</v>
      </c>
      <c r="E16" s="87">
        <v>0</v>
      </c>
      <c r="F16" s="88">
        <f>E16*D16</f>
        <v>0</v>
      </c>
      <c r="G16" s="88">
        <v>0</v>
      </c>
      <c r="H16" s="89">
        <f>G16*D16</f>
        <v>0</v>
      </c>
      <c r="I16" s="87">
        <v>0</v>
      </c>
      <c r="J16" s="89">
        <f>I16*D16</f>
        <v>0</v>
      </c>
      <c r="K16" s="87">
        <f t="shared" ref="K16" si="7">E16+G16+I16</f>
        <v>0</v>
      </c>
      <c r="L16" s="49">
        <f t="shared" ref="L16" si="8">F16+H16+J16</f>
        <v>0</v>
      </c>
      <c r="M16" s="15"/>
      <c r="N16" s="4"/>
      <c r="O16" s="4"/>
    </row>
    <row r="17" spans="1:15" x14ac:dyDescent="0.2">
      <c r="A17" s="20" t="s">
        <v>21</v>
      </c>
      <c r="B17" s="21" t="s">
        <v>54</v>
      </c>
      <c r="C17" s="85" t="s">
        <v>17</v>
      </c>
      <c r="D17" s="86">
        <v>1.5</v>
      </c>
      <c r="E17" s="87">
        <v>0</v>
      </c>
      <c r="F17" s="88">
        <f>E17*D17</f>
        <v>0</v>
      </c>
      <c r="G17" s="88">
        <v>0</v>
      </c>
      <c r="H17" s="89">
        <f>G17*D17</f>
        <v>0</v>
      </c>
      <c r="I17" s="87">
        <v>0</v>
      </c>
      <c r="J17" s="89">
        <f>I17*D17</f>
        <v>0</v>
      </c>
      <c r="K17" s="87">
        <f t="shared" ref="K17" si="9">E17+G17+I17</f>
        <v>0</v>
      </c>
      <c r="L17" s="49">
        <f t="shared" ref="L17" si="10">F17+H17+J17</f>
        <v>0</v>
      </c>
      <c r="M17" s="15"/>
      <c r="N17" s="4"/>
      <c r="O17" s="4"/>
    </row>
    <row r="18" spans="1:15" x14ac:dyDescent="0.2">
      <c r="A18" s="20" t="s">
        <v>76</v>
      </c>
      <c r="B18" s="21" t="s">
        <v>61</v>
      </c>
      <c r="C18" s="112" t="s">
        <v>17</v>
      </c>
      <c r="D18" s="86">
        <v>1.5</v>
      </c>
      <c r="E18" s="87">
        <v>0</v>
      </c>
      <c r="F18" s="88">
        <f>E18*D18</f>
        <v>0</v>
      </c>
      <c r="G18" s="88">
        <v>0</v>
      </c>
      <c r="H18" s="89">
        <f>G18*D18</f>
        <v>0</v>
      </c>
      <c r="I18" s="87">
        <v>0</v>
      </c>
      <c r="J18" s="89">
        <f>I18*D18</f>
        <v>0</v>
      </c>
      <c r="K18" s="87">
        <f t="shared" ref="K18" si="11">E18+G18+I18</f>
        <v>0</v>
      </c>
      <c r="L18" s="49">
        <f t="shared" ref="L18" si="12">F18+H18+J18</f>
        <v>0</v>
      </c>
      <c r="M18" s="15"/>
      <c r="N18" s="4"/>
      <c r="O18" s="4"/>
    </row>
    <row r="19" spans="1:15" s="14" customFormat="1" x14ac:dyDescent="0.2">
      <c r="A19" s="50" t="s">
        <v>33</v>
      </c>
      <c r="B19" s="52" t="s">
        <v>62</v>
      </c>
      <c r="C19" s="95"/>
      <c r="D19" s="96"/>
      <c r="E19" s="97"/>
      <c r="F19" s="97"/>
      <c r="G19" s="97"/>
      <c r="H19" s="97"/>
      <c r="I19" s="97"/>
      <c r="J19" s="97"/>
      <c r="K19" s="97"/>
      <c r="L19" s="98"/>
      <c r="M19" s="13"/>
      <c r="N19" s="13"/>
      <c r="O19" s="13"/>
    </row>
    <row r="20" spans="1:15" x14ac:dyDescent="0.2">
      <c r="A20" s="99" t="s">
        <v>35</v>
      </c>
      <c r="B20" s="100" t="s">
        <v>52</v>
      </c>
      <c r="C20" s="101"/>
      <c r="D20" s="102"/>
      <c r="E20" s="103"/>
      <c r="F20" s="103"/>
      <c r="G20" s="103"/>
      <c r="H20" s="103"/>
      <c r="I20" s="103"/>
      <c r="J20" s="103"/>
      <c r="K20" s="104"/>
      <c r="L20" s="105"/>
      <c r="M20" s="15"/>
      <c r="N20" s="4"/>
      <c r="O20" s="4"/>
    </row>
    <row r="21" spans="1:15" x14ac:dyDescent="0.2">
      <c r="A21" s="20" t="s">
        <v>37</v>
      </c>
      <c r="B21" s="53" t="s">
        <v>63</v>
      </c>
      <c r="C21" s="61" t="s">
        <v>47</v>
      </c>
      <c r="D21" s="86">
        <v>1</v>
      </c>
      <c r="E21" s="87">
        <v>0</v>
      </c>
      <c r="F21" s="88">
        <f t="shared" ref="F21:F29" si="13">E21*D21</f>
        <v>0</v>
      </c>
      <c r="G21" s="88">
        <v>0</v>
      </c>
      <c r="H21" s="89">
        <f t="shared" ref="H21:H29" si="14">G21*D21</f>
        <v>0</v>
      </c>
      <c r="I21" s="87">
        <v>0</v>
      </c>
      <c r="J21" s="89">
        <f t="shared" ref="J21:J29" si="15">I21*D21</f>
        <v>0</v>
      </c>
      <c r="K21" s="87">
        <f t="shared" ref="K21:K29" si="16">E21+G21+I21</f>
        <v>0</v>
      </c>
      <c r="L21" s="49">
        <f t="shared" ref="L21:L29" si="17">F21+H21+J21</f>
        <v>0</v>
      </c>
      <c r="M21" s="15"/>
      <c r="N21" s="4"/>
      <c r="O21" s="4"/>
    </row>
    <row r="22" spans="1:15" ht="33.75" x14ac:dyDescent="0.2">
      <c r="A22" s="20" t="s">
        <v>77</v>
      </c>
      <c r="B22" s="53" t="s">
        <v>64</v>
      </c>
      <c r="C22" s="85" t="s">
        <v>42</v>
      </c>
      <c r="D22" s="86">
        <v>90</v>
      </c>
      <c r="E22" s="87">
        <v>0</v>
      </c>
      <c r="F22" s="88">
        <f t="shared" si="13"/>
        <v>0</v>
      </c>
      <c r="G22" s="88">
        <v>0</v>
      </c>
      <c r="H22" s="89">
        <f t="shared" si="14"/>
        <v>0</v>
      </c>
      <c r="I22" s="87">
        <v>0</v>
      </c>
      <c r="J22" s="89">
        <f t="shared" si="15"/>
        <v>0</v>
      </c>
      <c r="K22" s="87">
        <f t="shared" si="16"/>
        <v>0</v>
      </c>
      <c r="L22" s="49">
        <f t="shared" si="17"/>
        <v>0</v>
      </c>
      <c r="M22" s="15"/>
      <c r="N22" s="4"/>
      <c r="O22" s="4"/>
    </row>
    <row r="23" spans="1:15" ht="22.5" x14ac:dyDescent="0.2">
      <c r="A23" s="20" t="s">
        <v>78</v>
      </c>
      <c r="B23" s="53" t="s">
        <v>71</v>
      </c>
      <c r="C23" s="61" t="s">
        <v>47</v>
      </c>
      <c r="D23" s="86">
        <v>23</v>
      </c>
      <c r="E23" s="87">
        <v>0</v>
      </c>
      <c r="F23" s="88">
        <f t="shared" si="13"/>
        <v>0</v>
      </c>
      <c r="G23" s="88">
        <v>0</v>
      </c>
      <c r="H23" s="89">
        <f t="shared" si="14"/>
        <v>0</v>
      </c>
      <c r="I23" s="87">
        <v>0</v>
      </c>
      <c r="J23" s="89">
        <f t="shared" si="15"/>
        <v>0</v>
      </c>
      <c r="K23" s="87">
        <f t="shared" ref="K23" si="18">E23+G23+I23</f>
        <v>0</v>
      </c>
      <c r="L23" s="49">
        <f t="shared" ref="L23" si="19">F23+H23+J23</f>
        <v>0</v>
      </c>
      <c r="M23" s="15"/>
      <c r="N23" s="4"/>
      <c r="O23" s="4"/>
    </row>
    <row r="24" spans="1:15" ht="22.5" x14ac:dyDescent="0.2">
      <c r="A24" s="20" t="s">
        <v>79</v>
      </c>
      <c r="B24" s="53" t="s">
        <v>65</v>
      </c>
      <c r="C24" s="85" t="s">
        <v>42</v>
      </c>
      <c r="D24" s="86">
        <v>20</v>
      </c>
      <c r="E24" s="87">
        <v>0</v>
      </c>
      <c r="F24" s="88">
        <f>E24*D24</f>
        <v>0</v>
      </c>
      <c r="G24" s="88">
        <v>0</v>
      </c>
      <c r="H24" s="89">
        <f>G24*D24</f>
        <v>0</v>
      </c>
      <c r="I24" s="87">
        <v>0</v>
      </c>
      <c r="J24" s="89">
        <f>I24*D24</f>
        <v>0</v>
      </c>
      <c r="K24" s="87">
        <f t="shared" ref="K24:L24" si="20">E24+G24+I24</f>
        <v>0</v>
      </c>
      <c r="L24" s="49">
        <f t="shared" si="20"/>
        <v>0</v>
      </c>
      <c r="M24" s="15"/>
      <c r="N24" s="4"/>
      <c r="O24" s="4"/>
    </row>
    <row r="25" spans="1:15" x14ac:dyDescent="0.2">
      <c r="A25" s="20" t="s">
        <v>80</v>
      </c>
      <c r="B25" s="53" t="s">
        <v>90</v>
      </c>
      <c r="C25" s="85" t="s">
        <v>42</v>
      </c>
      <c r="D25" s="86">
        <v>190</v>
      </c>
      <c r="E25" s="87">
        <v>0</v>
      </c>
      <c r="F25" s="88">
        <f t="shared" si="13"/>
        <v>0</v>
      </c>
      <c r="G25" s="88">
        <v>0</v>
      </c>
      <c r="H25" s="89">
        <f t="shared" si="14"/>
        <v>0</v>
      </c>
      <c r="I25" s="87">
        <v>0</v>
      </c>
      <c r="J25" s="89">
        <f t="shared" si="15"/>
        <v>0</v>
      </c>
      <c r="K25" s="87">
        <f t="shared" si="16"/>
        <v>0</v>
      </c>
      <c r="L25" s="49">
        <f t="shared" si="17"/>
        <v>0</v>
      </c>
      <c r="M25" s="15"/>
      <c r="N25" s="4"/>
      <c r="O25" s="4"/>
    </row>
    <row r="26" spans="1:15" ht="22.5" x14ac:dyDescent="0.2">
      <c r="A26" s="20" t="s">
        <v>81</v>
      </c>
      <c r="B26" s="53" t="s">
        <v>69</v>
      </c>
      <c r="C26" s="61" t="s">
        <v>47</v>
      </c>
      <c r="D26" s="86">
        <v>8</v>
      </c>
      <c r="E26" s="87">
        <v>0</v>
      </c>
      <c r="F26" s="88">
        <f t="shared" ref="F26:F27" si="21">E26*D26</f>
        <v>0</v>
      </c>
      <c r="G26" s="88">
        <v>0</v>
      </c>
      <c r="H26" s="89">
        <f t="shared" ref="H26:H27" si="22">G26*D26</f>
        <v>0</v>
      </c>
      <c r="I26" s="87">
        <v>0</v>
      </c>
      <c r="J26" s="89">
        <f t="shared" ref="J26:J27" si="23">I26*D26</f>
        <v>0</v>
      </c>
      <c r="K26" s="87">
        <f t="shared" ref="K26:K27" si="24">E26+G26+I26</f>
        <v>0</v>
      </c>
      <c r="L26" s="49">
        <f t="shared" ref="L26:L27" si="25">F26+H26+J26</f>
        <v>0</v>
      </c>
      <c r="M26" s="15"/>
      <c r="N26" s="4"/>
      <c r="O26" s="4"/>
    </row>
    <row r="27" spans="1:15" ht="22.5" x14ac:dyDescent="0.2">
      <c r="A27" s="20" t="s">
        <v>82</v>
      </c>
      <c r="B27" s="53" t="s">
        <v>70</v>
      </c>
      <c r="C27" s="61" t="s">
        <v>47</v>
      </c>
      <c r="D27" s="86">
        <v>3</v>
      </c>
      <c r="E27" s="87">
        <v>0</v>
      </c>
      <c r="F27" s="88">
        <f t="shared" si="21"/>
        <v>0</v>
      </c>
      <c r="G27" s="88">
        <v>0</v>
      </c>
      <c r="H27" s="89">
        <f t="shared" si="22"/>
        <v>0</v>
      </c>
      <c r="I27" s="87">
        <v>0</v>
      </c>
      <c r="J27" s="89">
        <f t="shared" si="23"/>
        <v>0</v>
      </c>
      <c r="K27" s="87">
        <f t="shared" si="24"/>
        <v>0</v>
      </c>
      <c r="L27" s="49">
        <f t="shared" si="25"/>
        <v>0</v>
      </c>
      <c r="M27" s="15"/>
      <c r="N27" s="4"/>
      <c r="O27" s="4"/>
    </row>
    <row r="28" spans="1:15" ht="22.5" x14ac:dyDescent="0.2">
      <c r="A28" s="20" t="s">
        <v>83</v>
      </c>
      <c r="B28" s="53" t="s">
        <v>73</v>
      </c>
      <c r="C28" s="61" t="s">
        <v>47</v>
      </c>
      <c r="D28" s="86">
        <v>1</v>
      </c>
      <c r="E28" s="87">
        <v>0</v>
      </c>
      <c r="F28" s="88">
        <f t="shared" si="13"/>
        <v>0</v>
      </c>
      <c r="G28" s="88">
        <v>0</v>
      </c>
      <c r="H28" s="89">
        <f t="shared" si="14"/>
        <v>0</v>
      </c>
      <c r="I28" s="87">
        <v>0</v>
      </c>
      <c r="J28" s="89">
        <f t="shared" si="15"/>
        <v>0</v>
      </c>
      <c r="K28" s="87">
        <f t="shared" si="16"/>
        <v>0</v>
      </c>
      <c r="L28" s="49">
        <f t="shared" si="17"/>
        <v>0</v>
      </c>
      <c r="M28" s="15"/>
      <c r="N28" s="4"/>
      <c r="O28" s="4"/>
    </row>
    <row r="29" spans="1:15" ht="22.5" x14ac:dyDescent="0.2">
      <c r="A29" s="20" t="s">
        <v>84</v>
      </c>
      <c r="B29" s="53" t="s">
        <v>72</v>
      </c>
      <c r="C29" s="61" t="s">
        <v>47</v>
      </c>
      <c r="D29" s="86">
        <v>1</v>
      </c>
      <c r="E29" s="87">
        <v>0</v>
      </c>
      <c r="F29" s="88">
        <f t="shared" si="13"/>
        <v>0</v>
      </c>
      <c r="G29" s="88">
        <v>0</v>
      </c>
      <c r="H29" s="89">
        <f t="shared" si="14"/>
        <v>0</v>
      </c>
      <c r="I29" s="87">
        <v>0</v>
      </c>
      <c r="J29" s="89">
        <f t="shared" si="15"/>
        <v>0</v>
      </c>
      <c r="K29" s="87">
        <f t="shared" si="16"/>
        <v>0</v>
      </c>
      <c r="L29" s="49">
        <f t="shared" si="17"/>
        <v>0</v>
      </c>
      <c r="M29" s="15"/>
      <c r="N29" s="4"/>
      <c r="O29" s="4"/>
    </row>
    <row r="30" spans="1:15" ht="22.5" x14ac:dyDescent="0.2">
      <c r="A30" s="20" t="s">
        <v>85</v>
      </c>
      <c r="B30" s="53" t="s">
        <v>74</v>
      </c>
      <c r="C30" s="61" t="s">
        <v>47</v>
      </c>
      <c r="D30" s="86">
        <v>1</v>
      </c>
      <c r="E30" s="87">
        <v>0</v>
      </c>
      <c r="F30" s="88">
        <f t="shared" ref="F30" si="26">E30*D30</f>
        <v>0</v>
      </c>
      <c r="G30" s="88">
        <v>0</v>
      </c>
      <c r="H30" s="89">
        <f t="shared" ref="H30" si="27">G30*D30</f>
        <v>0</v>
      </c>
      <c r="I30" s="87">
        <v>0</v>
      </c>
      <c r="J30" s="89">
        <f t="shared" ref="J30" si="28">I30*D30</f>
        <v>0</v>
      </c>
      <c r="K30" s="87">
        <f t="shared" ref="K30" si="29">E30+G30+I30</f>
        <v>0</v>
      </c>
      <c r="L30" s="49">
        <f t="shared" ref="L30" si="30">F30+H30+J30</f>
        <v>0</v>
      </c>
      <c r="M30" s="15"/>
      <c r="N30" s="4"/>
      <c r="O30" s="4"/>
    </row>
    <row r="31" spans="1:15" ht="33.75" x14ac:dyDescent="0.2">
      <c r="A31" s="20" t="s">
        <v>86</v>
      </c>
      <c r="B31" s="53" t="s">
        <v>75</v>
      </c>
      <c r="C31" s="61" t="s">
        <v>47</v>
      </c>
      <c r="D31" s="86">
        <v>1</v>
      </c>
      <c r="E31" s="87">
        <v>0</v>
      </c>
      <c r="F31" s="88">
        <f t="shared" ref="F31" si="31">E31*D31</f>
        <v>0</v>
      </c>
      <c r="G31" s="88">
        <v>0</v>
      </c>
      <c r="H31" s="89">
        <f t="shared" ref="H31" si="32">G31*D31</f>
        <v>0</v>
      </c>
      <c r="I31" s="87">
        <v>0</v>
      </c>
      <c r="J31" s="89">
        <f t="shared" ref="J31" si="33">I31*D31</f>
        <v>0</v>
      </c>
      <c r="K31" s="87">
        <f t="shared" ref="K31" si="34">E31+G31+I31</f>
        <v>0</v>
      </c>
      <c r="L31" s="49">
        <f t="shared" ref="L31" si="35">F31+H31+J31</f>
        <v>0</v>
      </c>
      <c r="M31" s="15"/>
      <c r="N31" s="4"/>
      <c r="O31" s="4"/>
    </row>
    <row r="32" spans="1:15" s="14" customFormat="1" x14ac:dyDescent="0.2">
      <c r="A32" s="50">
        <v>4</v>
      </c>
      <c r="B32" s="52" t="s">
        <v>67</v>
      </c>
      <c r="C32" s="106"/>
      <c r="D32" s="96"/>
      <c r="E32" s="97"/>
      <c r="F32" s="97"/>
      <c r="G32" s="97"/>
      <c r="H32" s="97"/>
      <c r="I32" s="97"/>
      <c r="J32" s="97"/>
      <c r="K32" s="97"/>
      <c r="L32" s="98"/>
      <c r="M32" s="13"/>
      <c r="N32" s="13"/>
      <c r="O32" s="13"/>
    </row>
    <row r="33" spans="1:21" x14ac:dyDescent="0.2">
      <c r="A33" s="107" t="s">
        <v>39</v>
      </c>
      <c r="B33" s="51" t="s">
        <v>46</v>
      </c>
      <c r="C33" s="108"/>
      <c r="D33" s="102"/>
      <c r="E33" s="103"/>
      <c r="F33" s="103"/>
      <c r="G33" s="103"/>
      <c r="H33" s="103"/>
      <c r="I33" s="103"/>
      <c r="J33" s="103"/>
      <c r="K33" s="104"/>
      <c r="L33" s="105"/>
      <c r="M33" s="15"/>
      <c r="N33" s="4"/>
      <c r="O33" s="4"/>
    </row>
    <row r="34" spans="1:21" x14ac:dyDescent="0.2">
      <c r="A34" s="20" t="s">
        <v>40</v>
      </c>
      <c r="B34" s="21" t="s">
        <v>46</v>
      </c>
      <c r="C34" s="109" t="s">
        <v>17</v>
      </c>
      <c r="D34" s="86">
        <v>50</v>
      </c>
      <c r="E34" s="87">
        <v>0</v>
      </c>
      <c r="F34" s="88">
        <f>E34*D34</f>
        <v>0</v>
      </c>
      <c r="G34" s="88">
        <v>0</v>
      </c>
      <c r="H34" s="89">
        <f>G34*D34</f>
        <v>0</v>
      </c>
      <c r="I34" s="87">
        <v>0</v>
      </c>
      <c r="J34" s="89">
        <f>I34*D34</f>
        <v>0</v>
      </c>
      <c r="K34" s="87">
        <f t="shared" ref="K34:L34" si="36">E34+G34+I34</f>
        <v>0</v>
      </c>
      <c r="L34" s="49">
        <f t="shared" si="36"/>
        <v>0</v>
      </c>
      <c r="M34" s="15"/>
      <c r="N34" s="4"/>
      <c r="O34" s="4"/>
    </row>
    <row r="35" spans="1:21" x14ac:dyDescent="0.2">
      <c r="A35" s="50" t="s">
        <v>87</v>
      </c>
      <c r="B35" s="52" t="s">
        <v>34</v>
      </c>
      <c r="C35" s="52"/>
      <c r="D35" s="110"/>
      <c r="E35" s="52"/>
      <c r="F35" s="52"/>
      <c r="G35" s="52"/>
      <c r="H35" s="52"/>
      <c r="I35" s="52"/>
      <c r="J35" s="52"/>
      <c r="K35" s="52"/>
      <c r="L35" s="111"/>
      <c r="M35" s="15"/>
      <c r="N35" s="4"/>
      <c r="O35" s="4"/>
    </row>
    <row r="36" spans="1:21" x14ac:dyDescent="0.2">
      <c r="A36" s="42" t="s">
        <v>88</v>
      </c>
      <c r="B36" s="51" t="s">
        <v>34</v>
      </c>
      <c r="C36" s="108"/>
      <c r="D36" s="102"/>
      <c r="E36" s="103"/>
      <c r="F36" s="103"/>
      <c r="G36" s="103"/>
      <c r="H36" s="103"/>
      <c r="I36" s="103"/>
      <c r="J36" s="103"/>
      <c r="K36" s="104"/>
      <c r="L36" s="105"/>
      <c r="M36" s="15"/>
      <c r="N36" s="4"/>
      <c r="O36" s="4"/>
    </row>
    <row r="37" spans="1:21" ht="13.5" thickBot="1" x14ac:dyDescent="0.25">
      <c r="A37" s="20" t="s">
        <v>89</v>
      </c>
      <c r="B37" s="21" t="s">
        <v>36</v>
      </c>
      <c r="C37" s="109" t="s">
        <v>16</v>
      </c>
      <c r="D37" s="86">
        <v>15</v>
      </c>
      <c r="E37" s="87">
        <v>0</v>
      </c>
      <c r="F37" s="88">
        <f>E37*D37</f>
        <v>0</v>
      </c>
      <c r="G37" s="88">
        <v>0</v>
      </c>
      <c r="H37" s="89">
        <f>G37*D37</f>
        <v>0</v>
      </c>
      <c r="I37" s="87">
        <v>0</v>
      </c>
      <c r="J37" s="89">
        <f>I37*D37</f>
        <v>0</v>
      </c>
      <c r="K37" s="87">
        <f>E37+G37+I37</f>
        <v>0</v>
      </c>
      <c r="L37" s="49">
        <f>F37+H37+J37</f>
        <v>0</v>
      </c>
      <c r="M37" s="15"/>
      <c r="N37" s="4"/>
      <c r="O37" s="4"/>
    </row>
    <row r="38" spans="1:21" ht="13.5" thickBot="1" x14ac:dyDescent="0.25">
      <c r="A38" s="134"/>
      <c r="B38" s="135"/>
      <c r="C38" s="135"/>
      <c r="D38" s="135"/>
      <c r="E38" s="135"/>
      <c r="F38" s="63"/>
      <c r="G38" s="64"/>
      <c r="H38" s="63"/>
      <c r="I38" s="64"/>
      <c r="J38" s="65"/>
      <c r="K38" s="70" t="s">
        <v>25</v>
      </c>
      <c r="L38" s="71">
        <f>SUM(L8:L37)</f>
        <v>0</v>
      </c>
      <c r="M38" s="60"/>
      <c r="N38" s="16"/>
    </row>
    <row r="39" spans="1:21" x14ac:dyDescent="0.2">
      <c r="B39" s="12"/>
      <c r="C39" s="5"/>
      <c r="D39" s="8"/>
      <c r="E39" s="19"/>
      <c r="F39" s="19"/>
      <c r="G39" s="19"/>
      <c r="H39" s="19"/>
      <c r="I39" s="19"/>
      <c r="J39" s="19"/>
      <c r="K39" s="66" t="s">
        <v>28</v>
      </c>
      <c r="L39" s="67">
        <f>L38*L53</f>
        <v>0</v>
      </c>
      <c r="M39" s="60"/>
      <c r="N39" s="17"/>
      <c r="Q39" s="29"/>
      <c r="R39" s="29"/>
      <c r="S39" s="29"/>
      <c r="T39" s="29"/>
      <c r="U39" s="29"/>
    </row>
    <row r="40" spans="1:21" ht="13.5" thickBot="1" x14ac:dyDescent="0.25">
      <c r="A40" s="41"/>
      <c r="C40" s="11"/>
      <c r="D40" s="7"/>
      <c r="E40" s="11"/>
      <c r="F40" s="11"/>
      <c r="G40" s="11"/>
      <c r="H40" s="11"/>
      <c r="I40" s="11"/>
      <c r="J40" s="11"/>
      <c r="K40" s="68" t="s">
        <v>32</v>
      </c>
      <c r="L40" s="69">
        <f>L38+L39</f>
        <v>0</v>
      </c>
      <c r="M40" s="60"/>
      <c r="Q40" s="29"/>
      <c r="R40" s="29"/>
      <c r="S40" s="30"/>
      <c r="T40" s="31"/>
      <c r="U40" s="26"/>
    </row>
    <row r="41" spans="1:21" x14ac:dyDescent="0.2">
      <c r="A41" s="45"/>
      <c r="B41" s="59"/>
      <c r="C41" s="11"/>
      <c r="D41" s="7"/>
      <c r="E41" s="11"/>
      <c r="F41" s="11"/>
      <c r="G41" s="11"/>
      <c r="H41" s="11"/>
      <c r="I41" s="11"/>
      <c r="J41" s="11"/>
      <c r="K41" s="11"/>
      <c r="L41" s="7"/>
      <c r="M41" s="6"/>
      <c r="Q41" s="29"/>
      <c r="R41" s="29"/>
      <c r="S41" s="30"/>
      <c r="T41" s="31"/>
      <c r="U41" s="26"/>
    </row>
    <row r="42" spans="1:21" ht="30.75" customHeight="1" thickBot="1" x14ac:dyDescent="0.25">
      <c r="A42" s="143"/>
      <c r="B42" s="143"/>
      <c r="C42" s="143"/>
      <c r="D42" s="143"/>
      <c r="E42" s="143"/>
      <c r="F42" s="143"/>
      <c r="G42" s="143"/>
      <c r="H42" s="11"/>
      <c r="I42" s="11"/>
      <c r="J42" s="11"/>
      <c r="K42" s="11"/>
      <c r="L42" s="7"/>
      <c r="M42" s="6"/>
      <c r="Q42" s="29"/>
      <c r="R42" s="29"/>
      <c r="S42" s="30"/>
      <c r="T42" s="58"/>
      <c r="U42" s="26"/>
    </row>
    <row r="43" spans="1:21" ht="23.25" customHeight="1" thickBot="1" x14ac:dyDescent="0.25">
      <c r="C43" s="11"/>
      <c r="D43" s="7"/>
      <c r="E43" s="11"/>
      <c r="F43" s="11"/>
      <c r="G43" s="11"/>
      <c r="H43" s="124" t="s">
        <v>8</v>
      </c>
      <c r="I43" s="125"/>
      <c r="J43" s="125"/>
      <c r="K43" s="126"/>
      <c r="L43" s="119"/>
      <c r="Q43" s="29"/>
      <c r="R43" s="29"/>
      <c r="S43" s="30"/>
      <c r="T43" s="31"/>
      <c r="U43" s="26"/>
    </row>
    <row r="44" spans="1:21" ht="26.25" customHeight="1" x14ac:dyDescent="0.2">
      <c r="A44" s="136"/>
      <c r="B44" s="136"/>
      <c r="C44" s="136"/>
      <c r="D44" s="136"/>
      <c r="E44" s="136"/>
      <c r="F44" s="136"/>
      <c r="G44" s="137"/>
      <c r="H44" s="113" t="s">
        <v>27</v>
      </c>
      <c r="I44" s="114"/>
      <c r="J44" s="115"/>
      <c r="K44" s="116"/>
      <c r="L44" s="117">
        <v>0</v>
      </c>
      <c r="Q44" s="29"/>
      <c r="R44" s="29"/>
      <c r="S44" s="31"/>
      <c r="T44" s="31"/>
      <c r="U44" s="26"/>
    </row>
    <row r="45" spans="1:21" ht="26.25" customHeight="1" x14ac:dyDescent="0.2">
      <c r="A45" s="136"/>
      <c r="B45" s="136"/>
      <c r="C45" s="136"/>
      <c r="D45" s="136"/>
      <c r="E45" s="136"/>
      <c r="F45" s="136"/>
      <c r="G45" s="137"/>
      <c r="H45" s="127" t="s">
        <v>9</v>
      </c>
      <c r="I45" s="128"/>
      <c r="J45" s="128"/>
      <c r="K45" s="129"/>
      <c r="L45" s="118">
        <v>0</v>
      </c>
      <c r="Q45" s="29"/>
      <c r="R45" s="29"/>
      <c r="S45" s="138"/>
      <c r="T45" s="138"/>
      <c r="U45" s="26"/>
    </row>
    <row r="46" spans="1:21" ht="19.5" customHeight="1" x14ac:dyDescent="0.2">
      <c r="A46" s="136"/>
      <c r="B46" s="136"/>
      <c r="C46" s="136"/>
      <c r="D46" s="136"/>
      <c r="E46" s="136"/>
      <c r="F46" s="136"/>
      <c r="G46" s="137"/>
      <c r="H46" s="127" t="s">
        <v>19</v>
      </c>
      <c r="I46" s="128"/>
      <c r="J46" s="128"/>
      <c r="K46" s="129"/>
      <c r="L46" s="118">
        <v>0</v>
      </c>
      <c r="O46" s="10"/>
      <c r="P46" s="10"/>
      <c r="Q46" s="29"/>
      <c r="R46" s="29"/>
      <c r="S46" s="138"/>
      <c r="T46" s="138"/>
      <c r="U46" s="26"/>
    </row>
    <row r="47" spans="1:21" x14ac:dyDescent="0.2">
      <c r="A47" s="44"/>
      <c r="C47" s="9"/>
      <c r="D47" s="9"/>
      <c r="E47" s="5"/>
      <c r="F47" s="5"/>
      <c r="G47" s="5"/>
      <c r="H47" s="127" t="s">
        <v>10</v>
      </c>
      <c r="I47" s="128"/>
      <c r="J47" s="128"/>
      <c r="K47" s="129"/>
      <c r="L47" s="118">
        <v>0</v>
      </c>
      <c r="O47" s="10"/>
      <c r="P47" s="10"/>
      <c r="Q47" s="29"/>
      <c r="R47" s="29"/>
      <c r="S47" s="31"/>
      <c r="T47" s="31"/>
      <c r="U47" s="24"/>
    </row>
    <row r="48" spans="1:21" x14ac:dyDescent="0.2">
      <c r="A48" s="45"/>
      <c r="C48" s="18"/>
      <c r="D48" s="11"/>
      <c r="E48" s="5"/>
      <c r="F48" s="5"/>
      <c r="G48" s="5"/>
      <c r="H48" s="127" t="s">
        <v>11</v>
      </c>
      <c r="I48" s="128"/>
      <c r="J48" s="128"/>
      <c r="K48" s="129"/>
      <c r="L48" s="118">
        <v>0</v>
      </c>
      <c r="O48" s="4"/>
      <c r="P48" s="4"/>
      <c r="Q48" s="29"/>
      <c r="R48" s="29"/>
      <c r="S48" s="138"/>
      <c r="T48" s="138"/>
      <c r="U48" s="26"/>
    </row>
    <row r="49" spans="1:21" x14ac:dyDescent="0.2">
      <c r="A49" s="44"/>
      <c r="H49" s="127" t="s">
        <v>12</v>
      </c>
      <c r="I49" s="128"/>
      <c r="J49" s="128"/>
      <c r="K49" s="129"/>
      <c r="L49" s="118">
        <v>0</v>
      </c>
      <c r="Q49" s="29"/>
      <c r="R49" s="29"/>
      <c r="S49" s="138"/>
      <c r="T49" s="138"/>
      <c r="U49" s="26"/>
    </row>
    <row r="50" spans="1:21" x14ac:dyDescent="0.2">
      <c r="A50" s="45"/>
      <c r="H50" s="145" t="s">
        <v>53</v>
      </c>
      <c r="I50" s="146"/>
      <c r="J50" s="146"/>
      <c r="K50" s="147"/>
      <c r="L50" s="46">
        <v>0</v>
      </c>
      <c r="Q50" s="32"/>
      <c r="R50" s="32"/>
      <c r="S50" s="140"/>
      <c r="T50" s="140"/>
      <c r="U50" s="24"/>
    </row>
    <row r="51" spans="1:21" x14ac:dyDescent="0.2">
      <c r="A51" s="45"/>
      <c r="H51" s="145" t="s">
        <v>13</v>
      </c>
      <c r="I51" s="146"/>
      <c r="J51" s="146"/>
      <c r="K51" s="147"/>
      <c r="L51" s="46">
        <v>0</v>
      </c>
      <c r="Q51" s="33"/>
      <c r="R51" s="33"/>
      <c r="S51" s="33"/>
      <c r="T51" s="34"/>
      <c r="U51" s="25"/>
    </row>
    <row r="52" spans="1:21" ht="13.5" thickBot="1" x14ac:dyDescent="0.25">
      <c r="A52" s="45"/>
      <c r="H52" s="148" t="s">
        <v>14</v>
      </c>
      <c r="I52" s="149"/>
      <c r="J52" s="149"/>
      <c r="K52" s="150"/>
      <c r="L52" s="47">
        <v>0</v>
      </c>
      <c r="Q52" s="142"/>
      <c r="R52" s="142"/>
      <c r="S52" s="35"/>
      <c r="T52" s="36"/>
      <c r="U52" s="27"/>
    </row>
    <row r="53" spans="1:21" ht="12.75" customHeight="1" thickBot="1" x14ac:dyDescent="0.25">
      <c r="A53" s="45"/>
      <c r="H53" s="151" t="s">
        <v>28</v>
      </c>
      <c r="I53" s="152"/>
      <c r="J53" s="152"/>
      <c r="K53" s="153"/>
      <c r="L53" s="48">
        <f>ROUND((((1+L44+L46+L47)*(1+L45)*(1+L48))/(1-L49))-1,4)</f>
        <v>0</v>
      </c>
      <c r="M53" s="73"/>
      <c r="Q53" s="141"/>
      <c r="R53" s="141"/>
      <c r="S53" s="141"/>
      <c r="T53" s="37"/>
      <c r="U53" s="28"/>
    </row>
    <row r="54" spans="1:21" ht="12.75" customHeight="1" x14ac:dyDescent="0.2">
      <c r="A54" s="45"/>
      <c r="H54" s="144"/>
      <c r="I54" s="144"/>
      <c r="J54" s="144"/>
      <c r="K54" s="144"/>
      <c r="L54" s="144"/>
      <c r="M54" s="72"/>
      <c r="Q54" s="139"/>
      <c r="R54" s="139"/>
      <c r="S54" s="139"/>
      <c r="T54" s="38"/>
      <c r="U54" s="28"/>
    </row>
    <row r="55" spans="1:21" x14ac:dyDescent="0.2">
      <c r="Q55" s="39"/>
      <c r="R55" s="39"/>
      <c r="S55" s="39"/>
      <c r="T55" s="40"/>
      <c r="U55" s="29"/>
    </row>
    <row r="59" spans="1:21" ht="4.5" customHeight="1" x14ac:dyDescent="0.2"/>
  </sheetData>
  <sheetProtection selectLockedCells="1" selectUnlockedCells="1"/>
  <mergeCells count="33">
    <mergeCell ref="A1:L3"/>
    <mergeCell ref="A45:G45"/>
    <mergeCell ref="A42:G42"/>
    <mergeCell ref="A44:G44"/>
    <mergeCell ref="H54:L54"/>
    <mergeCell ref="H51:K51"/>
    <mergeCell ref="H52:K52"/>
    <mergeCell ref="H53:K53"/>
    <mergeCell ref="H48:K48"/>
    <mergeCell ref="H49:K49"/>
    <mergeCell ref="H50:K50"/>
    <mergeCell ref="S45:T45"/>
    <mergeCell ref="Q54:S54"/>
    <mergeCell ref="S46:T46"/>
    <mergeCell ref="S50:T50"/>
    <mergeCell ref="Q53:S53"/>
    <mergeCell ref="Q52:R52"/>
    <mergeCell ref="S48:T48"/>
    <mergeCell ref="S49:T49"/>
    <mergeCell ref="H43:K43"/>
    <mergeCell ref="H45:K45"/>
    <mergeCell ref="H46:K46"/>
    <mergeCell ref="H47:K47"/>
    <mergeCell ref="B4:B5"/>
    <mergeCell ref="E4:F4"/>
    <mergeCell ref="G4:H4"/>
    <mergeCell ref="K4:L4"/>
    <mergeCell ref="A4:A5"/>
    <mergeCell ref="C4:C5"/>
    <mergeCell ref="D4:D5"/>
    <mergeCell ref="A38:E38"/>
    <mergeCell ref="A46:G46"/>
    <mergeCell ref="I4:J4"/>
  </mergeCells>
  <phoneticPr fontId="18" type="noConversion"/>
  <printOptions horizontalCentered="1"/>
  <pageMargins left="0.98425196850393704" right="0.98425196850393704" top="0.98425196850393704" bottom="0.98425196850393704" header="0.51181102362204722" footer="0.51181102362204722"/>
  <pageSetup paperSize="9" scale="55" firstPageNumber="0" fitToHeight="0" orientation="landscape" r:id="rId1"/>
  <headerFooter alignWithMargins="0">
    <oddFooter>&amp;RPágina &amp;P de &amp;N</oddFooter>
  </headerFooter>
  <rowBreaks count="1" manualBreakCount="1">
    <brk id="4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ORÇAMENTO</vt:lpstr>
      <vt:lpstr>ORÇAMENTO!Area_de_impressao</vt:lpstr>
      <vt:lpstr>ORÇAMENTO!Excel_BuiltIn_Print_Titles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Augusto Rodrigues de Araújo</dc:creator>
  <cp:lastModifiedBy>Default</cp:lastModifiedBy>
  <cp:lastPrinted>2019-08-09T18:57:39Z</cp:lastPrinted>
  <dcterms:created xsi:type="dcterms:W3CDTF">2014-05-05T16:42:42Z</dcterms:created>
  <dcterms:modified xsi:type="dcterms:W3CDTF">2019-08-20T16:51:48Z</dcterms:modified>
</cp:coreProperties>
</file>